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-Instructions" sheetId="1" state="visible" r:id="rId1"/>
    <sheet xmlns:r="http://schemas.openxmlformats.org/officeDocument/2006/relationships" name="Coste hora empresa" sheetId="2" state="visible" r:id="rId2"/>
    <sheet xmlns:r="http://schemas.openxmlformats.org/officeDocument/2006/relationships" name="Máquina vs Person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475569"/>
      <sz val="11"/>
    </font>
    <font>
      <name val="Calibri"/>
      <b val="1"/>
      <color rgb="001D4ED8"/>
      <sz val="14"/>
    </font>
    <font>
      <name val="Calibri"/>
      <b val="1"/>
      <color rgb="000D9488"/>
      <sz val="12"/>
    </font>
    <font>
      <name val="Calibri"/>
      <b val="1"/>
      <sz val="11"/>
    </font>
    <font>
      <name val="Calibri"/>
      <b val="1"/>
      <sz val="12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0D9488"/>
      <sz val="14"/>
    </font>
    <font>
      <name val="Calibri"/>
      <i val="1"/>
      <color rgb="0094A3B8"/>
      <sz val="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1D4ED8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0" fillId="0" borderId="0" pivotButton="0" quotePrefix="0" xfId="0"/>
    <xf numFmtId="0" fontId="5" fillId="0" borderId="0" pivotButton="0" quotePrefix="0" xfId="0"/>
    <xf numFmtId="1" fontId="6" fillId="0" borderId="1" applyProtection="1" pivotButton="0" quotePrefix="0" xfId="0">
      <protection locked="0" hidden="0"/>
    </xf>
    <xf numFmtId="9" fontId="6" fillId="0" borderId="1" applyProtection="1" pivotButton="0" quotePrefix="0" xfId="0">
      <protection locked="0" hidden="0"/>
    </xf>
    <xf numFmtId="2" fontId="6" fillId="0" borderId="1" applyProtection="1" pivotButton="0" quotePrefix="0" xfId="0">
      <protection locked="0" hidden="0"/>
    </xf>
    <xf numFmtId="0" fontId="6" fillId="0" borderId="0" pivotButton="0" quotePrefix="0" xfId="0"/>
    <xf numFmtId="1" fontId="3" fillId="2" borderId="1" pivotButton="0" quotePrefix="0" xfId="0"/>
    <xf numFmtId="2" fontId="3" fillId="2" borderId="1" pivotButton="0" quotePrefix="0" xfId="0"/>
    <xf numFmtId="0" fontId="6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3" borderId="0" pivotButton="0" quotePrefix="0" xfId="0"/>
    <xf numFmtId="0" fontId="0" fillId="3" borderId="0" pivotButton="0" quotePrefix="0" xfId="0"/>
    <xf numFmtId="0" fontId="8" fillId="0" borderId="0" pivotButton="0" quotePrefix="0" xfId="0"/>
    <xf numFmtId="1" fontId="0" fillId="0" borderId="1" applyProtection="1" pivotButton="0" quotePrefix="0" xfId="0">
      <protection locked="0" hidden="0"/>
    </xf>
    <xf numFmtId="2" fontId="9" fillId="2" borderId="1" pivotButton="0" quotePrefix="0" xfId="0"/>
    <xf numFmtId="164" fontId="0" fillId="0" borderId="1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667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4667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7</col>
      <colOff>0</colOff>
      <row>0</row>
      <rowOff>0</rowOff>
    </from>
    <ext cx="4667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5:B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5" customWidth="1" min="2" max="2"/>
  </cols>
  <sheetData>
    <row r="5">
      <c r="B5" s="1" t="inlineStr">
        <is>
          <t>Calculadora de Coste Hora Real / Real Hourly Cost Calculator</t>
        </is>
      </c>
    </row>
    <row r="6">
      <c r="B6" s="2" t="inlineStr">
        <is>
          <t>e2building.com - Persona y máquina / Person and machine - Deja de trabajar a ciegas / Stop working blind</t>
        </is>
      </c>
    </row>
    <row r="7">
      <c r="B7" s="3" t="inlineStr">
        <is>
          <t>ES</t>
        </is>
      </c>
    </row>
    <row r="8">
      <c r="B8" s="4" t="inlineStr">
        <is>
          <t>CÓMO USARLA</t>
        </is>
      </c>
    </row>
    <row r="9">
      <c r="B9" s="2" t="inlineStr">
        <is>
          <t>1. Hoja 'Coste hora empresa': rellena las 4 casillas blancas (costes, horas, % productivo, tarifa actual). El margen por defecto es 15%, cámbialo si quieres.</t>
        </is>
      </c>
    </row>
    <row r="10">
      <c r="B10" s="2" t="inlineStr">
        <is>
          <t>2. Hoja 'Máquina vs Persona': coste anual y horas útiles de cada recurso. Obtienes el coste hora de cada uno y el combinado.</t>
        </is>
      </c>
    </row>
    <row r="11">
      <c r="B11" s="2" t="inlineStr">
        <is>
          <t>3. Al final de la hoja 2: introduce el tiempo de ciclo de una pieza y obtienes el coste real por unidad.</t>
        </is>
      </c>
    </row>
    <row r="12">
      <c r="B12" s="2" t="inlineStr"/>
    </row>
    <row r="13">
      <c r="B13" s="4" t="inlineStr">
        <is>
          <t>DE DONDE SALEN LOS NÚMEROS</t>
        </is>
      </c>
    </row>
    <row r="14">
      <c r="B14" s="2" t="inlineStr">
        <is>
          <t>- Costes totales: todo lo que pagas aunque no tengas trabajo (nóminas - incluida la tuya -, Seguridad Social, alquiler, suministros, software, gestoría, seguros, vehículos).</t>
        </is>
      </c>
    </row>
    <row r="15">
      <c r="B15" s="2" t="inlineStr">
        <is>
          <t>- Horas productivas reales: de 40 h/semana no todas son facturables. Resta reuniones, pausas, administración, desplazamientos. Lo habitual: 60-70%.</t>
        </is>
      </c>
    </row>
    <row r="16">
      <c r="B16" s="2" t="inlineStr">
        <is>
          <t>- El margen: dividir costes entre horas da solo el punto de equilibrio. Añade 15-20% para imprevistos, reinversión y beneficio.</t>
        </is>
      </c>
    </row>
    <row r="17">
      <c r="B17" s="2" t="inlineStr"/>
    </row>
    <row r="18">
      <c r="B18" s="2" t="inlineStr">
        <is>
          <t>EL VEREDICTO (hoja 1)</t>
        </is>
      </c>
    </row>
    <row r="19">
      <c r="B19" s="2" t="inlineStr">
        <is>
          <t>- Tarifa por debajo del coste hora: estas perdiendo dinero - subvencionas a tu cliente.</t>
        </is>
      </c>
    </row>
    <row r="20">
      <c r="B20" s="2" t="inlineStr">
        <is>
          <t>- Entre coste y tarifa mínima: en el límite - sin colchón para imprevistos.</t>
        </is>
      </c>
    </row>
    <row r="21">
      <c r="B21" s="2" t="inlineStr">
        <is>
          <t>- Por encima de la tarifa mínima: negocio sostenible.</t>
        </is>
      </c>
    </row>
    <row r="22">
      <c r="B22" s="2" t="inlineStr"/>
    </row>
    <row r="23">
      <c r="B23" s="3" t="inlineStr">
        <is>
          <t>EN</t>
        </is>
      </c>
    </row>
    <row r="24">
      <c r="B24" s="4" t="inlineStr">
        <is>
          <t>HOW TO USE IT</t>
        </is>
      </c>
    </row>
    <row r="25">
      <c r="B25" s="2" t="inlineStr">
        <is>
          <t>1. 'Coste hora empresa' sheet: fill the 4 white cells (costs, hours, productive %, current rate). Default margin is 15%, change it if you like.</t>
        </is>
      </c>
    </row>
    <row r="26">
      <c r="B26" s="2" t="inlineStr">
        <is>
          <t>2. 'Máquina vs Persona' sheet: annual cost and useful hours per resource. You get each hourly cost and the combined one.</t>
        </is>
      </c>
    </row>
    <row r="27">
      <c r="B27" s="2" t="inlineStr">
        <is>
          <t>3. Bottom of sheet 2: enter a piece cycle time to get the real cost per unit.</t>
        </is>
      </c>
    </row>
    <row r="28">
      <c r="B28" s="2" t="inlineStr"/>
    </row>
    <row r="29">
      <c r="B29" s="4" t="inlineStr">
        <is>
          <t>WHERE THE NUMBERS COME FROM</t>
        </is>
      </c>
    </row>
    <row r="30">
      <c r="B30" s="2" t="inlineStr">
        <is>
          <t>- Total costs: everything you pay even with no work (payroll - including yours -, social security, rent, utilities, software, accountant, insurance, vehicles).</t>
        </is>
      </c>
    </row>
    <row r="31">
      <c r="B31" s="2" t="inlineStr">
        <is>
          <t>- Real productive hours: not all of 40 h/week are billable. Remove meetings, breaks, admin, travel. Typical: 60-70%.</t>
        </is>
      </c>
    </row>
    <row r="32">
      <c r="B32" s="2" t="inlineStr">
        <is>
          <t>- Margin: dividing costs by hours only gives break-even. Add 15-20% for surprises, reinvestment and profit.</t>
        </is>
      </c>
    </row>
    <row r="33">
      <c r="B33" s="2" t="inlineStr"/>
    </row>
    <row r="34">
      <c r="B34" s="4" t="inlineStr">
        <is>
          <t>COMMON MISTAKES / ERRORES COMUNES</t>
        </is>
      </c>
    </row>
    <row r="35">
      <c r="B35" s="2" t="inlineStr">
        <is>
          <t>- Mezclar costes de persona y máquina en un unico 'coste general'. / Mixing person and machine costs into one 'general cost'.</t>
        </is>
      </c>
    </row>
    <row r="36">
      <c r="B36" s="2" t="inlineStr">
        <is>
          <t>- Usar horas teóricas (8 h/día) en lugar de horas productivas reales. / Using theoretical hours instead of real productive hours.</t>
        </is>
      </c>
    </row>
    <row r="37">
      <c r="B37" s="2" t="inlineStr">
        <is>
          <t>- Dejar los datos sin actualizar más de 6 meses. / Not updating the data for more than 6 months.</t>
        </is>
      </c>
    </row>
    <row r="38">
      <c r="B38" s="2" t="inlineStr"/>
    </row>
    <row r="39">
      <c r="B39" s="2" t="inlineStr">
        <is>
          <t>Dudas? / Questions? proyectos@e2building.com - e2building.com/blog/coste-hora-excel/ + /blog/coste-hora-máquina-persona/</t>
        </is>
      </c>
    </row>
    <row r="41">
      <c r="B41" s="5" t="inlineStr">
        <is>
          <t>© 2026 e2b - e2building.com - Licencia de uso interno: puedes usar esta plantilla dentro de tu empresa. Prohibida su redistribución, reventa o publicación, total o parcial. / Internal use license: you may use this template inside your company. Redistribution, resale or publication, in whole or in part,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AC1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6" customWidth="1" min="3" max="3"/>
    <col width="40" customWidth="1" min="4" max="4"/>
  </cols>
  <sheetData>
    <row r="2">
      <c r="B2" s="1" t="inlineStr">
        <is>
          <t>Tu coste hora real / Your real hourly cost</t>
        </is>
      </c>
    </row>
    <row r="4">
      <c r="B4" s="6" t="inlineStr">
        <is>
          <t>1. Costes totales al mes (EUR) / Total monthly costs</t>
        </is>
      </c>
      <c r="C4" s="7" t="n">
        <v>14000</v>
      </c>
      <c r="D4" s="2" t="inlineStr">
        <is>
          <t>Nóminas, alquiler, suministros, software, gestoría, seguros... / Payroll, rent, utilities, software, accountant, insurance...</t>
        </is>
      </c>
    </row>
    <row r="5">
      <c r="B5" s="6" t="inlineStr">
        <is>
          <t>2. Horas por persona a la semana / Hours per person per week</t>
        </is>
      </c>
      <c r="C5" s="7" t="n">
        <v>40</v>
      </c>
    </row>
    <row r="6">
      <c r="B6" s="6" t="inlineStr">
        <is>
          <t>3. % de horas realmente productivas / % truly productive hours</t>
        </is>
      </c>
      <c r="C6" s="8" t="n">
        <v>0.65</v>
      </c>
      <c r="D6" s="2" t="inlineStr">
        <is>
          <t>Reuniones, pausas, admin... (60-70% habitual / typical) / Meetings, breaks, admin</t>
        </is>
      </c>
    </row>
    <row r="7">
      <c r="B7" s="6" t="inlineStr">
        <is>
          <t>4. Tu tarifa actual (EUR/h) / Your current rate</t>
        </is>
      </c>
      <c r="C7" s="9" t="n">
        <v>110</v>
      </c>
    </row>
    <row r="8">
      <c r="B8" s="6" t="inlineStr">
        <is>
          <t>5. Margen de seguridad / Safety margin</t>
        </is>
      </c>
      <c r="C8" s="8" t="n">
        <v>0.15</v>
      </c>
      <c r="D8" s="2" t="inlineStr">
        <is>
          <t>Recomendado 15-20% / Recommended</t>
        </is>
      </c>
    </row>
    <row r="10">
      <c r="B10" s="10" t="inlineStr">
        <is>
          <t>Horas productivas al mes / Productive hours per month</t>
        </is>
      </c>
      <c r="C10" s="11">
        <f>IFERROR(C5*52/12*C6,"")</f>
        <v/>
      </c>
    </row>
    <row r="11">
      <c r="B11" s="10" t="inlineStr">
        <is>
          <t>TU COSTE HORA REAL / YOUR REAL HOURLY COST (EUR/h)</t>
        </is>
      </c>
      <c r="C11" s="12">
        <f>IFERROR(C4/C10,"")</f>
        <v/>
      </c>
    </row>
    <row r="12">
      <c r="B12" s="10" t="inlineStr">
        <is>
          <t>Tarifa mínima sostenible (con margen) / Minimum sustainable rate</t>
        </is>
      </c>
      <c r="C12" s="12">
        <f>IFERROR(C11*(1+C8),"")</f>
        <v/>
      </c>
    </row>
    <row r="14" ht="34" customHeight="1">
      <c r="B14" s="10" t="inlineStr">
        <is>
          <t>Veredicto / Verdict</t>
        </is>
      </c>
      <c r="C14" s="13">
        <f>IF(C7="","",IF(C7&lt;C11,"PERDIENDO DINERO / LOSING MONEY: tu tarifa está por debajo de tu coste real",IF(C7&lt;C12,"EN EL LÍMITE / ON THE EDGE: cubres costes pero sin colchón","BUEN CAMINO / ON TRACK: margen saludable")))</f>
        <v/>
      </c>
      <c r="D14" s="14" t="n"/>
      <c r="E14" s="14" t="n"/>
      <c r="F14" s="14" t="n"/>
      <c r="G14" s="14" t="n"/>
      <c r="H14" s="15" t="n"/>
    </row>
    <row r="16">
      <c r="B16" s="2" t="inlineStr">
        <is>
          <t>Regla rápida / Quick rule: si tu tarifa &lt; tu coste hora, cada hora trabajada te hace perder dinero. / If your rate &lt; your hourly cost, every hour worked loses money.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AC1"/>
  <mergeCells count="1">
    <mergeCell ref="C14:H14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6" customWidth="1" min="3" max="3"/>
    <col width="40" customWidth="1" min="4" max="4"/>
  </cols>
  <sheetData>
    <row r="2">
      <c r="B2" s="1" t="inlineStr">
        <is>
          <t>Coste hora máquina vs persona / Machine vs person hourly cost</t>
        </is>
      </c>
    </row>
    <row r="4">
      <c r="B4" s="16" t="inlineStr">
        <is>
          <t>PERSONA / PERSON</t>
        </is>
      </c>
      <c r="C4" s="17" t="inlineStr"/>
    </row>
    <row r="5">
      <c r="B5" s="18" t="inlineStr">
        <is>
          <t>Coste total anual (salario + SS + etc.) (EUR) / Total annual cost</t>
        </is>
      </c>
      <c r="C5" s="19" t="n">
        <v>32000</v>
      </c>
    </row>
    <row r="6">
      <c r="B6" s="18" t="inlineStr">
        <is>
          <t>Horas útiles anuales (sin vacaciones, bajas...) / Useful annual hours</t>
        </is>
      </c>
      <c r="C6" s="19" t="n">
        <v>1550</v>
      </c>
    </row>
    <row r="7">
      <c r="B7" s="6" t="inlineStr">
        <is>
          <t>COSTE HORA PERSONA (EUR/h) / PERSON HOURLY COST</t>
        </is>
      </c>
      <c r="C7" s="12">
        <f>IFERROR(C5/C6,"")</f>
        <v/>
      </c>
    </row>
    <row r="9">
      <c r="B9" s="16" t="inlineStr">
        <is>
          <t>MÁQUINA / MACHINE</t>
        </is>
      </c>
      <c r="C9" s="17" t="inlineStr"/>
    </row>
    <row r="10">
      <c r="B10" s="18" t="inlineStr">
        <is>
          <t>Coste total anual (amortización + energía + mantenimiento) (EUR) / Total annual cost (depreciation + energy + maintenance)</t>
        </is>
      </c>
      <c r="C10" s="19" t="n">
        <v>72000</v>
      </c>
    </row>
    <row r="11">
      <c r="B11" s="18" t="inlineStr">
        <is>
          <t>Horas productivas anuales (sin paradas) / Productive annual hours (no stops)</t>
        </is>
      </c>
      <c r="C11" s="19" t="n">
        <v>3600</v>
      </c>
    </row>
    <row r="12">
      <c r="B12" s="6" t="inlineStr">
        <is>
          <t>COSTE HORA MÁQUINA (EUR/h) / MACHINE HOURLY COST</t>
        </is>
      </c>
      <c r="C12" s="12">
        <f>IFERROR(C10/C11,"")</f>
        <v/>
      </c>
    </row>
    <row r="14">
      <c r="B14" s="10" t="inlineStr">
        <is>
          <t>COSTE COMBINADO 1 persona + 1 máquina (EUR/h) / COMBINED COST</t>
        </is>
      </c>
      <c r="C14" s="20">
        <f>IFERROR(C7+C12,"")</f>
        <v/>
      </c>
    </row>
    <row r="16">
      <c r="B16" s="10" t="inlineStr">
        <is>
          <t>Coste por pieza / Cost per unit</t>
        </is>
      </c>
    </row>
    <row r="17">
      <c r="B17" t="inlineStr">
        <is>
          <t>Tiempo de ciclo de la pieza (min/ud) / Piece cycle time (min/unit)</t>
        </is>
      </c>
      <c r="C17" s="21" t="n">
        <v>2.5</v>
      </c>
    </row>
    <row r="18">
      <c r="B18" s="6" t="inlineStr">
        <is>
          <t>COSTE REAL POR PIEZA (EUR/ud) / REAL COST PER UNIT</t>
        </is>
      </c>
      <c r="C18" s="12">
        <f>IFERROR(C14/60*C17,"")</f>
        <v/>
      </c>
    </row>
    <row r="20">
      <c r="B20" s="2" t="inlineStr">
        <is>
          <t>Úsalo para / Use it for: priorizar pedidos por ratio EUR/ud, presupuestar sin ir a ojo y justificar inversiónes (ROI inmediato). / Prioritize orders, quote accurately, justify investments.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AC1"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2026-09-27T13:26:58Z</dcterms:created>
  <dcterms:modified xmlns:dcterms="http://purl.org/dc/terms/" xmlns:xsi="http://www.w3.org/2001/XMLSchema-instance" xsi:type="dcterms:W3CDTF">2026-09-27T13:26:58Z</dcterms:modified>
</cp:coreProperties>
</file>